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15" windowHeight="10740" activeTab="0"/>
  </bookViews>
  <sheets>
    <sheet name="T10 Calculator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<sst xmlns="http://schemas.openxmlformats.org/spreadsheetml/2006/main" count="39" uniqueCount="33">
  <si>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DamenCNC T10 Belt Length &amp; Performance calculator</t>
  </si>
  <si>
    <t>feel free to look in the code, nothing is locked!</t>
  </si>
  <si>
    <t>.</t>
  </si>
  <si>
    <t>Inputs</t>
  </si>
  <si>
    <t>Select gears</t>
  </si>
  <si>
    <t>d0</t>
  </si>
  <si>
    <t xml:space="preserve">BeltGear 1           </t>
  </si>
  <si>
    <t>T10</t>
  </si>
  <si>
    <t>BeltGear 2</t>
  </si>
  <si>
    <t>Distance between the gears</t>
  </si>
  <si>
    <t>mm</t>
  </si>
  <si>
    <t>Minimal distance required</t>
  </si>
  <si>
    <t>Outputs</t>
  </si>
  <si>
    <t>Required Belt length</t>
  </si>
  <si>
    <t>Toothed gear on axis of beltgear 2</t>
  </si>
  <si>
    <t>Gear Ratio I</t>
  </si>
  <si>
    <t>displacement one rev (mm)</t>
  </si>
  <si>
    <t>step mode</t>
  </si>
  <si>
    <t>khz limitation</t>
  </si>
  <si>
    <t>motor max speed rpm</t>
  </si>
  <si>
    <t>one step motor rev</t>
  </si>
  <si>
    <t>resolution</t>
  </si>
  <si>
    <t>mm/step</t>
  </si>
  <si>
    <t>max speed due to khz limit</t>
  </si>
  <si>
    <t>mm/min</t>
  </si>
  <si>
    <t>max speed motor</t>
  </si>
  <si>
    <t>Number of Teeth</t>
  </si>
  <si>
    <t xml:space="preserve">d0 </t>
  </si>
  <si>
    <t xml:space="preserve">mm  </t>
  </si>
  <si>
    <t>Belt Length</t>
  </si>
  <si>
    <t xml:space="preserve">Typ </t>
  </si>
  <si>
    <t xml:space="preserve"> mm  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</si>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</sst>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9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>
      <alignment horizontal="center"/>
    </xf>
    <xf numFmtId="164" fontId="5" fillId="2" borderId="0" xfId="0" applyNumberFormat="1" applyFont="1" applyFill="1" applyAlignment="1" applyProtection="1">
      <alignment/>
      <protection hidden="1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/>
    </xf>
    <xf numFmtId="2" fontId="8" fillId="2" borderId="4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2" fontId="8" fillId="2" borderId="7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13</xdr:row>
      <xdr:rowOff>57150</xdr:rowOff>
    </xdr:from>
    <xdr:to>
      <xdr:col>5</xdr:col>
      <xdr:colOff>1038225</xdr:colOff>
      <xdr:row>16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228850"/>
          <a:ext cx="5210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4.421875" style="2" customWidth="1"/>
    <col min="4" max="5" width="9.140625" style="2" customWidth="1"/>
    <col min="6" max="6" width="19.00390625" style="2" customWidth="1"/>
    <col min="7" max="16384" width="9.140625" style="2" customWidth="1"/>
  </cols>
  <sheetData>
    <row r="2" ht="18">
      <c r="B2" s="1" t="s">
        <v>0</v>
      </c>
    </row>
    <row r="3" spans="2:6" ht="12.75">
      <c r="B3" s="3" t="s">
        <v>1</v>
      </c>
      <c r="C3" s="3"/>
      <c r="D3" s="3"/>
      <c r="E3" s="3"/>
      <c r="F3" s="3"/>
    </row>
    <row r="4" spans="2:3" ht="12.75">
      <c r="B4" s="3" t="s">
        <v>2</v>
      </c>
      <c r="C4" s="3"/>
    </row>
    <row r="5" spans="2:7" ht="12.75">
      <c r="B5" s="4" t="s">
        <v>3</v>
      </c>
      <c r="C5" s="4" t="s">
        <v>4</v>
      </c>
      <c r="F5" s="5" t="s">
        <v>5</v>
      </c>
      <c r="G5" s="6"/>
    </row>
    <row r="6" spans="2:6" ht="12.75">
      <c r="B6" s="2" t="s">
        <v>6</v>
      </c>
      <c r="C6" s="2">
        <v>12</v>
      </c>
      <c r="D6" s="2" t="s">
        <v>7</v>
      </c>
      <c r="F6" s="7">
        <f>C6*3.1832</f>
        <v>38.1984</v>
      </c>
    </row>
    <row r="7" spans="2:6" ht="12.75">
      <c r="B7" s="2" t="s">
        <v>8</v>
      </c>
      <c r="C7" s="2">
        <v>60</v>
      </c>
      <c r="D7" s="2" t="s">
        <v>7</v>
      </c>
      <c r="F7" s="7">
        <f>C7*3.1832</f>
        <v>190.992</v>
      </c>
    </row>
    <row r="8" spans="2:4" ht="12.75">
      <c r="B8" s="2" t="s">
        <v>9</v>
      </c>
      <c r="C8" s="2">
        <v>139</v>
      </c>
      <c r="D8" s="2" t="s">
        <v>10</v>
      </c>
    </row>
    <row r="9" spans="2:4" ht="12.75">
      <c r="B9" s="8" t="s">
        <v>11</v>
      </c>
      <c r="C9" s="9">
        <f>(F7/2+F6/2)*1.1</f>
        <v>126.05472</v>
      </c>
      <c r="D9" s="8" t="s">
        <v>10</v>
      </c>
    </row>
    <row r="10" ht="12.75">
      <c r="B10" s="4" t="s">
        <v>12</v>
      </c>
    </row>
    <row r="11" spans="2:4" ht="12.75">
      <c r="B11" s="2" t="s">
        <v>13</v>
      </c>
      <c r="C11" s="10">
        <f>2*C8+1.57*(F6+F7)+((F6-F7)^2)/(4*C8)</f>
        <v>679.8179283614387</v>
      </c>
      <c r="D11" s="2" t="s">
        <v>10</v>
      </c>
    </row>
    <row r="14" ht="12.75"/>
    <row r="15" ht="12.75"/>
    <row r="16" ht="12.75"/>
    <row r="17" ht="12.75"/>
    <row r="19" ht="12.75">
      <c r="B19" s="4" t="s">
        <v>14</v>
      </c>
    </row>
    <row r="20" ht="12.75">
      <c r="B20" s="4" t="s">
        <v>3</v>
      </c>
    </row>
    <row r="21" spans="2:3" ht="12.75">
      <c r="B21" s="2" t="s">
        <v>15</v>
      </c>
      <c r="C21" s="2">
        <v>10</v>
      </c>
    </row>
    <row r="22" spans="2:3" ht="12.75">
      <c r="B22" s="2" t="s">
        <v>16</v>
      </c>
      <c r="C22" s="2">
        <v>200</v>
      </c>
    </row>
    <row r="23" spans="2:3" ht="12.75">
      <c r="B23" s="2" t="s">
        <v>17</v>
      </c>
      <c r="C23" s="2">
        <v>1600</v>
      </c>
    </row>
    <row r="24" spans="2:3" ht="12.75">
      <c r="B24" s="2" t="s">
        <v>18</v>
      </c>
      <c r="C24" s="2">
        <v>75</v>
      </c>
    </row>
    <row r="25" spans="2:3" ht="12.75">
      <c r="B25" s="2" t="s">
        <v>19</v>
      </c>
      <c r="C25" s="2">
        <v>1200</v>
      </c>
    </row>
    <row r="26" ht="12.75">
      <c r="B26" s="4" t="s">
        <v>12</v>
      </c>
    </row>
    <row r="27" spans="2:3" ht="12.75">
      <c r="B27" s="2" t="s">
        <v>20</v>
      </c>
      <c r="C27" s="2">
        <f>C22/C21</f>
        <v>20</v>
      </c>
    </row>
    <row r="28" spans="2:4" ht="12.75">
      <c r="B28" s="2" t="s">
        <v>21</v>
      </c>
      <c r="C28" s="2">
        <f>C27/C23</f>
        <v>0.0125</v>
      </c>
      <c r="D28" s="2" t="s">
        <v>22</v>
      </c>
    </row>
    <row r="29" spans="2:4" ht="12.75">
      <c r="B29" s="2" t="s">
        <v>23</v>
      </c>
      <c r="C29" s="11">
        <f>(C24*1000*60)*C28</f>
        <v>56250</v>
      </c>
      <c r="D29" s="2" t="s">
        <v>24</v>
      </c>
    </row>
    <row r="30" spans="2:4" ht="12.75">
      <c r="B30" s="2" t="s">
        <v>25</v>
      </c>
      <c r="C30" s="2">
        <f>C25*C27</f>
        <v>24000</v>
      </c>
      <c r="D30" s="2" t="s">
        <v>24</v>
      </c>
    </row>
    <row r="46" spans="2:11" ht="15">
      <c r="B46" s="12" t="s">
        <v>26</v>
      </c>
      <c r="C46" s="13" t="s">
        <v>27</v>
      </c>
      <c r="F46" s="14"/>
      <c r="G46" s="15"/>
      <c r="J46" s="2">
        <v>200</v>
      </c>
      <c r="K46" s="2">
        <v>25</v>
      </c>
    </row>
    <row r="47" spans="2:11" ht="15">
      <c r="B47" s="16"/>
      <c r="C47" s="17" t="s">
        <v>28</v>
      </c>
      <c r="F47" s="18" t="s">
        <v>29</v>
      </c>
      <c r="G47" s="19" t="s">
        <v>30</v>
      </c>
      <c r="J47" s="2">
        <v>400</v>
      </c>
      <c r="K47" s="2">
        <v>75</v>
      </c>
    </row>
    <row r="48" spans="2:11" ht="15">
      <c r="B48" s="20"/>
      <c r="C48" s="21"/>
      <c r="F48" s="18" t="s">
        <v>31</v>
      </c>
      <c r="G48" s="19" t="s">
        <v>32</v>
      </c>
      <c r="J48" s="2">
        <v>500</v>
      </c>
      <c r="K48" s="2">
        <v>125</v>
      </c>
    </row>
    <row r="49" spans="2:10" ht="15">
      <c r="B49" s="22">
        <v>12</v>
      </c>
      <c r="C49" s="23">
        <v>38.2</v>
      </c>
      <c r="F49" s="24">
        <v>260</v>
      </c>
      <c r="G49" s="24">
        <v>260</v>
      </c>
      <c r="J49" s="2">
        <v>800</v>
      </c>
    </row>
    <row r="50" spans="2:10" ht="15">
      <c r="B50" s="22">
        <v>14</v>
      </c>
      <c r="C50" s="23">
        <v>44.56</v>
      </c>
      <c r="F50" s="25">
        <v>340</v>
      </c>
      <c r="G50" s="25">
        <v>340</v>
      </c>
      <c r="J50" s="2">
        <v>1600</v>
      </c>
    </row>
    <row r="51" spans="2:10" ht="15">
      <c r="B51" s="22">
        <v>15</v>
      </c>
      <c r="C51" s="23">
        <v>47.75</v>
      </c>
      <c r="F51" s="25">
        <v>370</v>
      </c>
      <c r="G51" s="25">
        <v>370</v>
      </c>
      <c r="J51" s="2">
        <v>3200</v>
      </c>
    </row>
    <row r="52" spans="2:10" ht="15">
      <c r="B52" s="22">
        <v>16</v>
      </c>
      <c r="C52" s="23">
        <v>50.93</v>
      </c>
      <c r="F52" s="25">
        <v>390</v>
      </c>
      <c r="G52" s="25">
        <v>390</v>
      </c>
      <c r="J52" s="2">
        <v>6400</v>
      </c>
    </row>
    <row r="53" spans="2:10" ht="15">
      <c r="B53" s="22">
        <v>18</v>
      </c>
      <c r="C53" s="23">
        <v>57.3</v>
      </c>
      <c r="F53" s="25">
        <v>400</v>
      </c>
      <c r="G53" s="25">
        <v>400</v>
      </c>
      <c r="J53" s="2">
        <f>J52*2</f>
        <v>12800</v>
      </c>
    </row>
    <row r="54" spans="2:10" ht="15">
      <c r="B54" s="22">
        <v>19</v>
      </c>
      <c r="C54" s="23">
        <v>60.48</v>
      </c>
      <c r="F54" s="25">
        <v>410</v>
      </c>
      <c r="G54" s="25">
        <v>410</v>
      </c>
      <c r="J54" s="2">
        <f>J53*2</f>
        <v>25600</v>
      </c>
    </row>
    <row r="55" spans="2:10" ht="15">
      <c r="B55" s="22">
        <v>20</v>
      </c>
      <c r="C55" s="23">
        <v>63.66</v>
      </c>
      <c r="F55" s="25">
        <v>440</v>
      </c>
      <c r="G55" s="25">
        <v>440</v>
      </c>
      <c r="J55" s="2">
        <f>J54*2</f>
        <v>51200</v>
      </c>
    </row>
    <row r="56" spans="2:10" ht="15">
      <c r="B56" s="22">
        <v>22</v>
      </c>
      <c r="C56" s="23">
        <v>70.03</v>
      </c>
      <c r="F56" s="25">
        <v>480</v>
      </c>
      <c r="G56" s="25">
        <v>480</v>
      </c>
      <c r="J56" s="2">
        <v>1000</v>
      </c>
    </row>
    <row r="57" spans="2:10" ht="15">
      <c r="B57" s="22">
        <v>24</v>
      </c>
      <c r="C57" s="23">
        <v>76.39</v>
      </c>
      <c r="F57" s="25">
        <v>500</v>
      </c>
      <c r="G57" s="25">
        <v>500</v>
      </c>
      <c r="J57" s="2">
        <v>2000</v>
      </c>
    </row>
    <row r="58" spans="2:10" ht="15">
      <c r="B58" s="22">
        <v>25</v>
      </c>
      <c r="C58" s="23">
        <v>79.58</v>
      </c>
      <c r="F58" s="25">
        <v>530</v>
      </c>
      <c r="G58" s="25">
        <v>530</v>
      </c>
      <c r="J58" s="2">
        <v>5000</v>
      </c>
    </row>
    <row r="59" spans="2:10" ht="15">
      <c r="B59" s="22">
        <v>26</v>
      </c>
      <c r="C59" s="23">
        <v>82.76</v>
      </c>
      <c r="F59" s="25">
        <v>560</v>
      </c>
      <c r="G59" s="25">
        <v>560</v>
      </c>
      <c r="J59" s="2">
        <v>8000</v>
      </c>
    </row>
    <row r="60" spans="2:10" ht="15">
      <c r="B60" s="22">
        <v>27</v>
      </c>
      <c r="C60" s="23">
        <v>85.94</v>
      </c>
      <c r="F60" s="25">
        <v>600</v>
      </c>
      <c r="G60" s="25">
        <v>600</v>
      </c>
      <c r="J60" s="2">
        <v>20000</v>
      </c>
    </row>
    <row r="61" spans="2:10" ht="15">
      <c r="B61" s="22">
        <v>28</v>
      </c>
      <c r="C61" s="23">
        <v>89.13</v>
      </c>
      <c r="F61" s="25">
        <v>610</v>
      </c>
      <c r="G61" s="25">
        <v>610</v>
      </c>
      <c r="J61" s="2">
        <v>25000</v>
      </c>
    </row>
    <row r="62" spans="2:7" ht="15">
      <c r="B62" s="22">
        <v>30</v>
      </c>
      <c r="C62" s="23">
        <v>95.49</v>
      </c>
      <c r="F62" s="25">
        <v>630</v>
      </c>
      <c r="G62" s="25">
        <v>630</v>
      </c>
    </row>
    <row r="63" spans="2:7" ht="15">
      <c r="B63" s="22">
        <v>32</v>
      </c>
      <c r="C63" s="23">
        <v>101.86</v>
      </c>
      <c r="F63" s="25">
        <v>660</v>
      </c>
      <c r="G63" s="25">
        <v>660</v>
      </c>
    </row>
    <row r="64" spans="2:7" ht="15">
      <c r="B64" s="22">
        <v>36</v>
      </c>
      <c r="C64" s="23">
        <v>114.59</v>
      </c>
      <c r="F64" s="25">
        <v>680</v>
      </c>
      <c r="G64" s="25">
        <v>680</v>
      </c>
    </row>
    <row r="65" spans="2:7" ht="15">
      <c r="B65" s="22">
        <v>40</v>
      </c>
      <c r="C65" s="23">
        <v>127.32</v>
      </c>
      <c r="F65" s="25">
        <v>690</v>
      </c>
      <c r="G65" s="25">
        <v>690</v>
      </c>
    </row>
    <row r="66" spans="2:7" ht="15">
      <c r="B66" s="22">
        <v>44</v>
      </c>
      <c r="C66" s="23">
        <v>140.06</v>
      </c>
      <c r="F66" s="25">
        <v>700</v>
      </c>
      <c r="G66" s="25">
        <v>700</v>
      </c>
    </row>
    <row r="67" spans="2:7" ht="15">
      <c r="B67" s="22">
        <v>48</v>
      </c>
      <c r="C67" s="23">
        <v>152.79</v>
      </c>
      <c r="F67" s="25">
        <v>720</v>
      </c>
      <c r="G67" s="25">
        <v>720</v>
      </c>
    </row>
    <row r="68" spans="2:7" ht="15">
      <c r="B68" s="26">
        <v>60</v>
      </c>
      <c r="C68" s="27">
        <v>190.99</v>
      </c>
      <c r="F68" s="25">
        <v>730</v>
      </c>
      <c r="G68" s="25">
        <v>730</v>
      </c>
    </row>
    <row r="69" spans="3:7" ht="15">
      <c r="C69" s="10"/>
      <c r="F69" s="25">
        <v>750</v>
      </c>
      <c r="G69" s="25">
        <v>750</v>
      </c>
    </row>
    <row r="70" spans="3:7" ht="15">
      <c r="C70" s="10"/>
      <c r="F70" s="25">
        <v>780</v>
      </c>
      <c r="G70" s="25">
        <v>780</v>
      </c>
    </row>
    <row r="71" spans="3:7" ht="15">
      <c r="C71" s="10"/>
      <c r="F71" s="25">
        <v>810</v>
      </c>
      <c r="G71" s="25">
        <v>810</v>
      </c>
    </row>
    <row r="72" spans="3:7" ht="15">
      <c r="C72" s="10"/>
      <c r="F72" s="25">
        <v>840</v>
      </c>
      <c r="G72" s="25">
        <v>840</v>
      </c>
    </row>
    <row r="73" spans="3:7" ht="15">
      <c r="C73" s="10"/>
      <c r="F73" s="25">
        <v>880</v>
      </c>
      <c r="G73" s="25">
        <v>880</v>
      </c>
    </row>
    <row r="74" spans="3:7" ht="15">
      <c r="C74" s="10"/>
      <c r="F74" s="25">
        <v>890</v>
      </c>
      <c r="G74" s="25">
        <v>890</v>
      </c>
    </row>
    <row r="75" spans="3:7" ht="15">
      <c r="C75" s="10"/>
      <c r="F75" s="25">
        <v>900</v>
      </c>
      <c r="G75" s="25">
        <v>900</v>
      </c>
    </row>
    <row r="76" spans="3:7" ht="15">
      <c r="C76" s="10"/>
      <c r="F76" s="25">
        <v>920</v>
      </c>
      <c r="G76" s="25">
        <v>920</v>
      </c>
    </row>
    <row r="77" spans="3:7" ht="15">
      <c r="C77" s="10"/>
      <c r="F77" s="25">
        <v>960</v>
      </c>
      <c r="G77" s="25">
        <v>960</v>
      </c>
    </row>
    <row r="78" spans="6:7" ht="15">
      <c r="F78" s="25">
        <v>970</v>
      </c>
      <c r="G78" s="25">
        <v>970</v>
      </c>
    </row>
    <row r="79" spans="6:7" ht="15">
      <c r="F79" s="28">
        <v>980</v>
      </c>
      <c r="G79" s="28">
        <v>980</v>
      </c>
    </row>
    <row r="80" spans="6:7" ht="15">
      <c r="F80" s="24">
        <v>1010</v>
      </c>
      <c r="G80" s="29">
        <v>1010</v>
      </c>
    </row>
    <row r="81" spans="6:7" ht="15">
      <c r="F81" s="25">
        <v>1080</v>
      </c>
      <c r="G81" s="30">
        <v>1080</v>
      </c>
    </row>
    <row r="82" spans="6:7" ht="15">
      <c r="F82" s="25">
        <v>1110</v>
      </c>
      <c r="G82" s="30">
        <v>1110</v>
      </c>
    </row>
    <row r="83" spans="6:7" ht="15">
      <c r="F83" s="25">
        <v>1140</v>
      </c>
      <c r="G83" s="30">
        <v>1140</v>
      </c>
    </row>
    <row r="84" spans="6:7" ht="15">
      <c r="F84" s="25">
        <v>1150</v>
      </c>
      <c r="G84" s="30">
        <v>1150</v>
      </c>
    </row>
    <row r="85" spans="6:7" ht="15">
      <c r="F85" s="25">
        <v>1210</v>
      </c>
      <c r="G85" s="30">
        <v>1210</v>
      </c>
    </row>
    <row r="86" spans="6:7" ht="15">
      <c r="F86" s="25">
        <v>1240</v>
      </c>
      <c r="G86" s="30">
        <v>1240</v>
      </c>
    </row>
    <row r="87" spans="6:7" ht="15">
      <c r="F87" s="25">
        <v>1250</v>
      </c>
      <c r="G87" s="30">
        <v>1250</v>
      </c>
    </row>
    <row r="88" spans="6:7" ht="15">
      <c r="F88" s="25">
        <v>1300</v>
      </c>
      <c r="G88" s="30">
        <v>1300</v>
      </c>
    </row>
    <row r="89" spans="6:7" ht="15">
      <c r="F89" s="25">
        <v>1320</v>
      </c>
      <c r="G89" s="30">
        <v>1320</v>
      </c>
    </row>
    <row r="90" spans="6:7" ht="15">
      <c r="F90" s="25">
        <v>1350</v>
      </c>
      <c r="G90" s="30">
        <v>1350</v>
      </c>
    </row>
    <row r="91" spans="6:7" ht="15">
      <c r="F91" s="25">
        <v>1390</v>
      </c>
      <c r="G91" s="30">
        <v>1390</v>
      </c>
    </row>
    <row r="92" spans="6:7" ht="15">
      <c r="F92" s="25">
        <v>1400</v>
      </c>
      <c r="G92" s="30">
        <v>1400</v>
      </c>
    </row>
    <row r="93" spans="6:7" ht="15">
      <c r="F93" s="25">
        <v>1420</v>
      </c>
      <c r="G93" s="30">
        <v>1420</v>
      </c>
    </row>
    <row r="94" spans="6:7" ht="15">
      <c r="F94" s="25">
        <v>1460</v>
      </c>
      <c r="G94" s="30">
        <v>1460</v>
      </c>
    </row>
    <row r="95" spans="6:7" ht="15">
      <c r="F95" s="25">
        <v>1500</v>
      </c>
      <c r="G95" s="30">
        <v>1500</v>
      </c>
    </row>
    <row r="96" spans="6:7" ht="15">
      <c r="F96" s="25">
        <v>1560</v>
      </c>
      <c r="G96" s="30">
        <v>1560</v>
      </c>
    </row>
    <row r="97" spans="6:7" ht="15">
      <c r="F97" s="25">
        <v>1610</v>
      </c>
      <c r="G97" s="30">
        <v>1610</v>
      </c>
    </row>
    <row r="98" spans="6:7" ht="15">
      <c r="F98" s="25">
        <v>1750</v>
      </c>
      <c r="G98" s="30">
        <v>1750</v>
      </c>
    </row>
    <row r="99" spans="6:7" ht="15">
      <c r="F99" s="25">
        <v>1780</v>
      </c>
      <c r="G99" s="30">
        <v>1780</v>
      </c>
    </row>
    <row r="100" spans="6:7" ht="15">
      <c r="F100" s="25">
        <v>1880</v>
      </c>
      <c r="G100" s="30">
        <v>1880</v>
      </c>
    </row>
    <row r="101" spans="6:7" ht="15">
      <c r="F101" s="25">
        <v>1960</v>
      </c>
      <c r="G101" s="30">
        <v>1960</v>
      </c>
    </row>
    <row r="102" spans="6:7" ht="15">
      <c r="F102" s="28">
        <v>2250</v>
      </c>
      <c r="G102" s="31">
        <v>2250</v>
      </c>
    </row>
  </sheetData>
  <dataValidations count="4">
    <dataValidation type="list" allowBlank="1" showInputMessage="1" showErrorMessage="1" sqref="C6:C7">
      <formula1>$B$49:$B$77</formula1>
    </dataValidation>
    <dataValidation allowBlank="1" showInputMessage="1" showErrorMessage="1" prompt="enter the distance between the center of the gears in mm&#10;" sqref="C8"/>
    <dataValidation type="list" allowBlank="1" showInputMessage="1" showErrorMessage="1" sqref="C23">
      <formula1>$J$46:$J$60</formula1>
    </dataValidation>
    <dataValidation type="list" allowBlank="1" showInputMessage="1" showErrorMessage="1" sqref="C24">
      <formula1>$K$46:$K$48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DamenCNC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Damen</dc:creator>
  <cp:keywords/>
  <dc:description/>
  <cp:lastModifiedBy>Kevin Damen</cp:lastModifiedBy>
  <dcterms:created xsi:type="dcterms:W3CDTF">2010-09-07T14:49:53Z</dcterms:created>
  <dcterms:modified xsi:type="dcterms:W3CDTF">2010-09-07T14:50:51Z</dcterms:modified>
  <cp:category/>
  <cp:version/>
  <cp:contentType/>
  <cp:contentStatus/>
</cp:coreProperties>
</file>